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김영림\2024\인구\주민등록\6\"/>
    </mc:Choice>
  </mc:AlternateContent>
  <xr:revisionPtr revIDLastSave="0" documentId="8_{9DFDBF6F-24E0-4B81-9FA2-91BF19B0483E}" xr6:coauthVersionLast="47" xr6:coauthVersionMax="47" xr10:uidLastSave="{00000000-0000-0000-0000-000000000000}"/>
  <bookViews>
    <workbookView xWindow="-120" yWindow="-120" windowWidth="29040" windowHeight="15840"/>
  </bookViews>
  <sheets>
    <sheet name="금정구" sheetId="15" r:id="rId1"/>
  </sheets>
  <definedNames>
    <definedName name="_xlnm.Print_Area" localSheetId="0">금정구!$A$1:$O$27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5" l="1"/>
  <c r="H7" i="15"/>
  <c r="I7" i="15"/>
  <c r="C7" i="15"/>
  <c r="D7" i="15"/>
  <c r="J7" i="15"/>
  <c r="K7" i="15"/>
  <c r="L7" i="15"/>
  <c r="M7" i="15"/>
  <c r="B7" i="15"/>
  <c r="F9" i="15"/>
  <c r="F10" i="15"/>
  <c r="F11" i="15"/>
  <c r="F12" i="15"/>
  <c r="F13" i="15"/>
  <c r="F14" i="15"/>
  <c r="F15" i="15"/>
  <c r="F16" i="15"/>
  <c r="F17" i="15"/>
  <c r="F8" i="15" s="1"/>
  <c r="F7" i="15" s="1"/>
  <c r="F18" i="15"/>
  <c r="F19" i="15"/>
  <c r="F20" i="15"/>
  <c r="F21" i="15"/>
  <c r="F22" i="15"/>
  <c r="F23" i="15"/>
  <c r="F24" i="15"/>
  <c r="N7" i="15"/>
  <c r="O7" i="15"/>
</calcChain>
</file>

<file path=xl/sharedStrings.xml><?xml version="1.0" encoding="utf-8"?>
<sst xmlns="http://schemas.openxmlformats.org/spreadsheetml/2006/main" count="42" uniqueCount="38">
  <si>
    <t>면적(㎢)</t>
    <phoneticPr fontId="3" type="noConversion"/>
  </si>
  <si>
    <t>서 2 동</t>
  </si>
  <si>
    <t>서 3 동</t>
  </si>
  <si>
    <t>부곡2동</t>
  </si>
  <si>
    <t>부곡3동</t>
  </si>
  <si>
    <t>부곡4동</t>
  </si>
  <si>
    <t>장전2동</t>
  </si>
  <si>
    <t>구분</t>
    <phoneticPr fontId="3" type="noConversion"/>
  </si>
  <si>
    <t>전체 인구수</t>
    <phoneticPr fontId="3" type="noConversion"/>
  </si>
  <si>
    <r>
      <t xml:space="preserve">증감
</t>
    </r>
    <r>
      <rPr>
        <b/>
        <sz val="9"/>
        <color indexed="12"/>
        <rFont val="맑은 고딕"/>
        <family val="3"/>
        <charset val="129"/>
      </rPr>
      <t>(전월대비)</t>
    </r>
    <phoneticPr fontId="2" type="noConversion"/>
  </si>
  <si>
    <r>
      <rPr>
        <b/>
        <sz val="10"/>
        <color indexed="10"/>
        <rFont val="맑은 고딕"/>
        <family val="3"/>
        <charset val="129"/>
      </rPr>
      <t xml:space="preserve">18세 이상 </t>
    </r>
    <r>
      <rPr>
        <b/>
        <sz val="10"/>
        <rFont val="맑은 고딕"/>
        <family val="3"/>
        <charset val="129"/>
      </rPr>
      <t>인구수</t>
    </r>
    <phoneticPr fontId="3" type="noConversion"/>
  </si>
  <si>
    <t>65세 이상 인구수</t>
    <phoneticPr fontId="2" type="noConversion"/>
  </si>
  <si>
    <t>세대수</t>
    <phoneticPr fontId="3" type="noConversion"/>
  </si>
  <si>
    <t>통수</t>
    <phoneticPr fontId="3" type="noConversion"/>
  </si>
  <si>
    <t>계</t>
    <phoneticPr fontId="3" type="noConversion"/>
  </si>
  <si>
    <t>남</t>
    <phoneticPr fontId="3" type="noConversion"/>
  </si>
  <si>
    <t>여</t>
    <phoneticPr fontId="3" type="noConversion"/>
  </si>
  <si>
    <t>계</t>
    <phoneticPr fontId="2" type="noConversion"/>
  </si>
  <si>
    <t>남</t>
    <phoneticPr fontId="2" type="noConversion"/>
  </si>
  <si>
    <t>여</t>
    <phoneticPr fontId="2" type="noConversion"/>
  </si>
  <si>
    <t>서 1 동</t>
    <phoneticPr fontId="3" type="noConversion"/>
  </si>
  <si>
    <t>금사회동동</t>
    <phoneticPr fontId="3" type="noConversion"/>
  </si>
  <si>
    <t>부곡1동</t>
    <phoneticPr fontId="3" type="noConversion"/>
  </si>
  <si>
    <t>장전1동</t>
    <phoneticPr fontId="3" type="noConversion"/>
  </si>
  <si>
    <t>선두구동</t>
    <phoneticPr fontId="3" type="noConversion"/>
  </si>
  <si>
    <t>청룡노포동</t>
    <phoneticPr fontId="3" type="noConversion"/>
  </si>
  <si>
    <t>남 산 동</t>
    <phoneticPr fontId="3" type="noConversion"/>
  </si>
  <si>
    <t>구서1동</t>
    <phoneticPr fontId="3" type="noConversion"/>
  </si>
  <si>
    <t>구서2동</t>
    <phoneticPr fontId="3" type="noConversion"/>
  </si>
  <si>
    <t>금 성 동</t>
    <phoneticPr fontId="3" type="noConversion"/>
  </si>
  <si>
    <r>
      <t xml:space="preserve">증감
</t>
    </r>
    <r>
      <rPr>
        <b/>
        <sz val="10"/>
        <color indexed="12"/>
        <rFont val="맑은 고딕"/>
        <family val="3"/>
        <charset val="129"/>
      </rPr>
      <t>(전월대비)</t>
    </r>
    <phoneticPr fontId="3" type="noConversion"/>
  </si>
  <si>
    <t>2024. 5월</t>
    <phoneticPr fontId="2" type="noConversion"/>
  </si>
  <si>
    <t>2024년 6월 금정구 주민등록인구현황</t>
    <phoneticPr fontId="2" type="noConversion"/>
  </si>
  <si>
    <t xml:space="preserve">(2024.6.30.현재) </t>
    <phoneticPr fontId="2" type="noConversion"/>
  </si>
  <si>
    <t>2024. 6월</t>
    <phoneticPr fontId="2" type="noConversion"/>
  </si>
  <si>
    <r>
      <t xml:space="preserve">전월
인구수
</t>
    </r>
    <r>
      <rPr>
        <b/>
        <sz val="9"/>
        <rFont val="맑은 고딕"/>
        <family val="3"/>
        <charset val="129"/>
      </rPr>
      <t>(2024.5.)</t>
    </r>
    <phoneticPr fontId="3" type="noConversion"/>
  </si>
  <si>
    <t>※ 18세 이상 인구 : 전체 인구의 89.8% (전월대비 365명 감소)</t>
    <phoneticPr fontId="2" type="noConversion"/>
  </si>
  <si>
    <r>
      <t>※ 65세 이상 인구 : 전체 인구의 25.9% (전월대비 121명 증가)/</t>
    </r>
    <r>
      <rPr>
        <sz val="10"/>
        <rFont val="맑은 고딕"/>
        <family val="3"/>
        <charset val="129"/>
      </rPr>
      <t>초고령사회(65세 이상 인구 20% 이상)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</si>
</sst>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9" formatCode="0.00_);[Red]\(0.00\)"/>
    <numFmt numFmtId="184" formatCode="#,##0\ "/>
    <numFmt numFmtId="194" formatCode="#,##0_ ;[Red]\-#,##0\ "/>
    <numFmt numFmtId="195" formatCode="#,##0.00_ ;[Red]\-#,##0.00\ "/>
  </numFmts>
  <fonts count="25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name val="돋움"/>
      <family val="3"/>
      <charset val="129"/>
    </font>
    <font>
      <sz val="8"/>
      <name val="돋움"/>
      <family val="3"/>
      <charset val="129"/>
    </font>
    <font>
      <b/>
      <sz val="20"/>
      <name val="HY그래픽M"/>
      <family val="1"/>
      <charset val="129"/>
    </font>
    <font>
      <b/>
      <sz val="9"/>
      <color indexed="12"/>
      <name val="맑은 고딕"/>
      <family val="3"/>
      <charset val="129"/>
    </font>
    <font>
      <b/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1"/>
      <color rgb="FF0000FF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41" fontId="1" fillId="0" borderId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62">
    <xf numFmtId="0" fontId="0" fillId="0" borderId="0" xfId="0"/>
    <xf numFmtId="0" fontId="1" fillId="0" borderId="0" xfId="0" applyFont="1" applyAlignment="1">
      <alignment horizontal="center" vertical="center"/>
    </xf>
    <xf numFmtId="41" fontId="0" fillId="0" borderId="0" xfId="0" applyNumberFormat="1"/>
    <xf numFmtId="0" fontId="0" fillId="0" borderId="0" xfId="0" applyFill="1"/>
    <xf numFmtId="41" fontId="0" fillId="0" borderId="0" xfId="0" applyNumberFormat="1" applyFill="1"/>
    <xf numFmtId="0" fontId="13" fillId="0" borderId="0" xfId="0" applyFont="1"/>
    <xf numFmtId="184" fontId="0" fillId="0" borderId="0" xfId="0" applyNumberFormat="1" applyBorder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194" fontId="16" fillId="0" borderId="3" xfId="0" applyNumberFormat="1" applyFont="1" applyFill="1" applyBorder="1" applyAlignment="1">
      <alignment vertical="center"/>
    </xf>
    <xf numFmtId="0" fontId="17" fillId="0" borderId="0" xfId="0" applyFont="1" applyAlignment="1">
      <alignment horizontal="center" vertical="center"/>
    </xf>
    <xf numFmtId="194" fontId="16" fillId="0" borderId="4" xfId="0" applyNumberFormat="1" applyFont="1" applyFill="1" applyBorder="1" applyAlignment="1">
      <alignment vertical="center"/>
    </xf>
    <xf numFmtId="179" fontId="18" fillId="0" borderId="4" xfId="1" applyNumberFormat="1" applyFont="1" applyFill="1" applyBorder="1" applyAlignment="1">
      <alignment vertical="center"/>
    </xf>
    <xf numFmtId="179" fontId="19" fillId="0" borderId="4" xfId="1" applyNumberFormat="1" applyFont="1" applyFill="1" applyBorder="1" applyAlignment="1">
      <alignment vertical="center"/>
    </xf>
    <xf numFmtId="179" fontId="19" fillId="0" borderId="5" xfId="1" applyNumberFormat="1" applyFont="1" applyFill="1" applyBorder="1" applyAlignment="1">
      <alignment vertical="center"/>
    </xf>
    <xf numFmtId="0" fontId="20" fillId="0" borderId="1" xfId="0" applyFont="1" applyFill="1" applyBorder="1" applyAlignment="1">
      <alignment horizontal="center" vertical="center" wrapText="1"/>
    </xf>
    <xf numFmtId="195" fontId="20" fillId="0" borderId="4" xfId="0" applyNumberFormat="1" applyFont="1" applyFill="1" applyBorder="1" applyAlignment="1">
      <alignment vertical="center"/>
    </xf>
    <xf numFmtId="194" fontId="20" fillId="3" borderId="3" xfId="0" applyNumberFormat="1" applyFont="1" applyFill="1" applyBorder="1" applyAlignment="1">
      <alignment vertical="center"/>
    </xf>
    <xf numFmtId="194" fontId="20" fillId="0" borderId="3" xfId="1" applyNumberFormat="1" applyFont="1" applyFill="1" applyBorder="1" applyAlignment="1">
      <alignment horizontal="right" vertical="center"/>
    </xf>
    <xf numFmtId="194" fontId="20" fillId="0" borderId="3" xfId="0" applyNumberFormat="1" applyFont="1" applyBorder="1" applyAlignment="1">
      <alignment vertical="center"/>
    </xf>
    <xf numFmtId="194" fontId="20" fillId="0" borderId="6" xfId="0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0" fontId="19" fillId="0" borderId="0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21" fillId="3" borderId="0" xfId="0" applyFont="1" applyFill="1" applyAlignment="1">
      <alignment horizontal="right" vertical="center"/>
    </xf>
    <xf numFmtId="0" fontId="22" fillId="0" borderId="3" xfId="0" applyFont="1" applyBorder="1" applyAlignment="1">
      <alignment horizontal="right" vertical="center" wrapText="1"/>
    </xf>
    <xf numFmtId="0" fontId="21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194" fontId="14" fillId="3" borderId="3" xfId="0" applyNumberFormat="1" applyFont="1" applyFill="1" applyBorder="1" applyAlignment="1">
      <alignment vertical="center"/>
    </xf>
    <xf numFmtId="0" fontId="20" fillId="0" borderId="3" xfId="0" applyFont="1" applyBorder="1" applyAlignment="1">
      <alignment horizontal="right" vertical="center" wrapText="1"/>
    </xf>
    <xf numFmtId="0" fontId="15" fillId="4" borderId="1" xfId="0" applyFont="1" applyFill="1" applyBorder="1" applyAlignment="1">
      <alignment horizontal="center" vertical="center"/>
    </xf>
    <xf numFmtId="194" fontId="15" fillId="4" borderId="3" xfId="0" applyNumberFormat="1" applyFont="1" applyFill="1" applyBorder="1" applyAlignment="1">
      <alignment vertical="center"/>
    </xf>
    <xf numFmtId="194" fontId="15" fillId="4" borderId="3" xfId="0" applyNumberFormat="1" applyFont="1" applyFill="1" applyBorder="1" applyAlignment="1">
      <alignment horizontal="right" vertical="center"/>
    </xf>
    <xf numFmtId="195" fontId="15" fillId="4" borderId="4" xfId="0" applyNumberFormat="1" applyFont="1" applyFill="1" applyBorder="1" applyAlignment="1">
      <alignment horizontal="right" vertical="center"/>
    </xf>
    <xf numFmtId="194" fontId="15" fillId="3" borderId="3" xfId="0" applyNumberFormat="1" applyFont="1" applyFill="1" applyBorder="1" applyAlignment="1">
      <alignment horizontal="right" vertical="center"/>
    </xf>
    <xf numFmtId="195" fontId="15" fillId="3" borderId="4" xfId="0" applyNumberFormat="1" applyFont="1" applyFill="1" applyBorder="1" applyAlignment="1">
      <alignment horizontal="right" vertical="center"/>
    </xf>
    <xf numFmtId="0" fontId="20" fillId="0" borderId="0" xfId="0" applyFont="1"/>
    <xf numFmtId="41" fontId="20" fillId="0" borderId="0" xfId="0" applyNumberFormat="1" applyFont="1"/>
    <xf numFmtId="3" fontId="15" fillId="3" borderId="3" xfId="0" applyNumberFormat="1" applyFont="1" applyFill="1" applyBorder="1" applyAlignment="1">
      <alignment horizontal="right" vertical="center"/>
    </xf>
    <xf numFmtId="3" fontId="14" fillId="3" borderId="3" xfId="0" applyNumberFormat="1" applyFont="1" applyFill="1" applyBorder="1" applyAlignment="1">
      <alignment horizontal="right" vertical="center"/>
    </xf>
    <xf numFmtId="3" fontId="23" fillId="3" borderId="3" xfId="0" applyNumberFormat="1" applyFont="1" applyFill="1" applyBorder="1" applyAlignment="1">
      <alignment horizontal="right" vertical="center"/>
    </xf>
    <xf numFmtId="3" fontId="22" fillId="5" borderId="3" xfId="0" applyNumberFormat="1" applyFont="1" applyFill="1" applyBorder="1" applyAlignment="1">
      <alignment horizontal="right" vertical="center"/>
    </xf>
    <xf numFmtId="0" fontId="22" fillId="5" borderId="3" xfId="0" applyNumberFormat="1" applyFont="1" applyFill="1" applyBorder="1" applyAlignment="1">
      <alignment horizontal="right" vertical="center"/>
    </xf>
    <xf numFmtId="3" fontId="15" fillId="4" borderId="3" xfId="0" applyNumberFormat="1" applyFont="1" applyFill="1" applyBorder="1" applyAlignment="1">
      <alignment horizontal="right" vertical="center"/>
    </xf>
    <xf numFmtId="3" fontId="23" fillId="4" borderId="3" xfId="0" applyNumberFormat="1" applyFont="1" applyFill="1" applyBorder="1" applyAlignment="1">
      <alignment horizontal="right" vertical="center"/>
    </xf>
    <xf numFmtId="0" fontId="22" fillId="5" borderId="6" xfId="0" applyNumberFormat="1" applyFont="1" applyFill="1" applyBorder="1" applyAlignment="1">
      <alignment horizontal="right" vertical="center"/>
    </xf>
    <xf numFmtId="3" fontId="22" fillId="5" borderId="6" xfId="0" applyNumberFormat="1" applyFont="1" applyFill="1" applyBorder="1" applyAlignment="1">
      <alignment horizontal="right" vertical="center"/>
    </xf>
    <xf numFmtId="0" fontId="22" fillId="0" borderId="6" xfId="0" applyFont="1" applyBorder="1" applyAlignment="1">
      <alignment horizontal="right" vertical="center" wrapText="1"/>
    </xf>
    <xf numFmtId="0" fontId="15" fillId="2" borderId="3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</cellXfs>
  <cellStyles count="10">
    <cellStyle name="쉼표 [0]" xfId="1" builtinId="6"/>
    <cellStyle name="표준" xfId="0" builtinId="0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zoomScaleNormal="100" workbookViewId="0">
      <pane xSplit="19545" topLeftCell="W1" activePane="topRight"/>
      <selection activeCell="O3" sqref="O1:O65536"/>
      <selection pane="topRight" activeCell="X10" sqref="X10:Y10"/>
    </sheetView>
  </sheetViews>
  <sheetFormatPr defaultRowHeight="13.5"/>
  <cols>
    <col min="1" max="1" width="9.21875" customWidth="1"/>
    <col min="2" max="5" width="8.33203125" customWidth="1"/>
    <col min="6" max="6" width="8.77734375" customWidth="1"/>
    <col min="7" max="13" width="8.33203125" customWidth="1"/>
    <col min="14" max="15" width="7.77734375" customWidth="1"/>
    <col min="16" max="16" width="8" customWidth="1"/>
    <col min="21" max="21" width="3.77734375" customWidth="1"/>
  </cols>
  <sheetData>
    <row r="1" spans="1:16" ht="30" customHeight="1">
      <c r="A1" s="59" t="s">
        <v>32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6" ht="18.75" customHeight="1" thickBot="1">
      <c r="N2" s="58" t="s">
        <v>33</v>
      </c>
      <c r="O2" s="58"/>
    </row>
    <row r="3" spans="1:16" s="1" customFormat="1" ht="27" customHeight="1">
      <c r="A3" s="60" t="s">
        <v>7</v>
      </c>
      <c r="B3" s="55" t="s">
        <v>8</v>
      </c>
      <c r="C3" s="55"/>
      <c r="D3" s="55"/>
      <c r="E3" s="53" t="s">
        <v>35</v>
      </c>
      <c r="F3" s="56" t="s">
        <v>9</v>
      </c>
      <c r="G3" s="55" t="s">
        <v>10</v>
      </c>
      <c r="H3" s="55"/>
      <c r="I3" s="55"/>
      <c r="J3" s="55" t="s">
        <v>11</v>
      </c>
      <c r="K3" s="55"/>
      <c r="L3" s="55"/>
      <c r="M3" s="55" t="s">
        <v>12</v>
      </c>
      <c r="N3" s="55" t="s">
        <v>13</v>
      </c>
      <c r="O3" s="51" t="s">
        <v>0</v>
      </c>
    </row>
    <row r="4" spans="1:16" s="1" customFormat="1" ht="21.75" customHeight="1">
      <c r="A4" s="61"/>
      <c r="B4" s="49" t="s">
        <v>14</v>
      </c>
      <c r="C4" s="49" t="s">
        <v>15</v>
      </c>
      <c r="D4" s="49" t="s">
        <v>16</v>
      </c>
      <c r="E4" s="54"/>
      <c r="F4" s="57"/>
      <c r="G4" s="49" t="s">
        <v>14</v>
      </c>
      <c r="H4" s="49" t="s">
        <v>15</v>
      </c>
      <c r="I4" s="49" t="s">
        <v>16</v>
      </c>
      <c r="J4" s="49" t="s">
        <v>17</v>
      </c>
      <c r="K4" s="49" t="s">
        <v>18</v>
      </c>
      <c r="L4" s="49" t="s">
        <v>19</v>
      </c>
      <c r="M4" s="54"/>
      <c r="N4" s="54"/>
      <c r="O4" s="52"/>
    </row>
    <row r="5" spans="1:16" s="24" customFormat="1" ht="22.5" customHeight="1">
      <c r="A5" s="31" t="s">
        <v>34</v>
      </c>
      <c r="B5" s="44">
        <v>212892</v>
      </c>
      <c r="C5" s="44">
        <v>103715</v>
      </c>
      <c r="D5" s="44">
        <v>109177</v>
      </c>
      <c r="E5" s="44">
        <v>213399</v>
      </c>
      <c r="F5" s="32"/>
      <c r="G5" s="45">
        <v>191254</v>
      </c>
      <c r="H5" s="45">
        <v>92672</v>
      </c>
      <c r="I5" s="45">
        <v>98582</v>
      </c>
      <c r="J5" s="45">
        <v>55142</v>
      </c>
      <c r="K5" s="45">
        <v>24105</v>
      </c>
      <c r="L5" s="45">
        <v>31037</v>
      </c>
      <c r="M5" s="44">
        <v>105566</v>
      </c>
      <c r="N5" s="33">
        <v>283</v>
      </c>
      <c r="O5" s="34">
        <v>65.260000000000005</v>
      </c>
      <c r="P5" s="27"/>
    </row>
    <row r="6" spans="1:16" s="25" customFormat="1" ht="22.5" customHeight="1">
      <c r="A6" s="28" t="s">
        <v>31</v>
      </c>
      <c r="B6" s="39">
        <v>213399</v>
      </c>
      <c r="C6" s="39">
        <v>103964</v>
      </c>
      <c r="D6" s="39">
        <v>109435</v>
      </c>
      <c r="E6" s="40"/>
      <c r="F6" s="29"/>
      <c r="G6" s="39">
        <v>191619</v>
      </c>
      <c r="H6" s="39">
        <v>92839</v>
      </c>
      <c r="I6" s="39">
        <v>98780</v>
      </c>
      <c r="J6" s="41">
        <v>55021</v>
      </c>
      <c r="K6" s="41">
        <v>24040</v>
      </c>
      <c r="L6" s="41">
        <v>30981</v>
      </c>
      <c r="M6" s="39">
        <v>105706</v>
      </c>
      <c r="N6" s="35">
        <v>283</v>
      </c>
      <c r="O6" s="36">
        <v>65.260000000000005</v>
      </c>
    </row>
    <row r="7" spans="1:16" s="11" customFormat="1" ht="29.25" customHeight="1">
      <c r="A7" s="9" t="s">
        <v>30</v>
      </c>
      <c r="B7" s="10">
        <f>B5-B6</f>
        <v>-507</v>
      </c>
      <c r="C7" s="10">
        <f t="shared" ref="C7:M7" si="0">C5-C6</f>
        <v>-249</v>
      </c>
      <c r="D7" s="10">
        <f t="shared" si="0"/>
        <v>-258</v>
      </c>
      <c r="E7" s="10"/>
      <c r="F7" s="10">
        <f>F8</f>
        <v>-507</v>
      </c>
      <c r="G7" s="10">
        <f t="shared" si="0"/>
        <v>-365</v>
      </c>
      <c r="H7" s="10">
        <f t="shared" si="0"/>
        <v>-167</v>
      </c>
      <c r="I7" s="10">
        <f t="shared" si="0"/>
        <v>-198</v>
      </c>
      <c r="J7" s="10">
        <f t="shared" si="0"/>
        <v>121</v>
      </c>
      <c r="K7" s="10">
        <f t="shared" si="0"/>
        <v>65</v>
      </c>
      <c r="L7" s="10">
        <f t="shared" si="0"/>
        <v>56</v>
      </c>
      <c r="M7" s="10">
        <f t="shared" si="0"/>
        <v>-140</v>
      </c>
      <c r="N7" s="10">
        <f>N5-N6</f>
        <v>0</v>
      </c>
      <c r="O7" s="12">
        <f>O5-O6</f>
        <v>0</v>
      </c>
    </row>
    <row r="8" spans="1:16" s="11" customFormat="1" ht="22.5" customHeight="1">
      <c r="A8" s="16" t="s">
        <v>17</v>
      </c>
      <c r="B8" s="42">
        <v>212892</v>
      </c>
      <c r="C8" s="42">
        <v>103715</v>
      </c>
      <c r="D8" s="42">
        <v>109177</v>
      </c>
      <c r="E8" s="42">
        <v>213399</v>
      </c>
      <c r="F8" s="19">
        <f>SUM(F9:F24)</f>
        <v>-507</v>
      </c>
      <c r="G8" s="42">
        <v>191254</v>
      </c>
      <c r="H8" s="42">
        <v>92672</v>
      </c>
      <c r="I8" s="42">
        <v>98582</v>
      </c>
      <c r="J8" s="42">
        <v>55142</v>
      </c>
      <c r="K8" s="42">
        <v>24105</v>
      </c>
      <c r="L8" s="42">
        <v>31037</v>
      </c>
      <c r="M8" s="42">
        <v>105566</v>
      </c>
      <c r="N8" s="18">
        <v>283</v>
      </c>
      <c r="O8" s="17">
        <v>65.260000000000005</v>
      </c>
    </row>
    <row r="9" spans="1:16" ht="21" customHeight="1">
      <c r="A9" s="50" t="s">
        <v>20</v>
      </c>
      <c r="B9" s="42">
        <v>4483</v>
      </c>
      <c r="C9" s="42">
        <v>2341</v>
      </c>
      <c r="D9" s="42">
        <v>2142</v>
      </c>
      <c r="E9" s="42">
        <v>4489</v>
      </c>
      <c r="F9" s="20">
        <f t="shared" ref="F9:F24" si="1">B9-E9</f>
        <v>-6</v>
      </c>
      <c r="G9" s="42">
        <v>4340</v>
      </c>
      <c r="H9" s="42">
        <v>2268</v>
      </c>
      <c r="I9" s="42">
        <v>2072</v>
      </c>
      <c r="J9" s="42">
        <v>1749</v>
      </c>
      <c r="K9" s="43">
        <v>771</v>
      </c>
      <c r="L9" s="43">
        <v>978</v>
      </c>
      <c r="M9" s="42">
        <v>2796</v>
      </c>
      <c r="N9" s="26">
        <v>14</v>
      </c>
      <c r="O9" s="13">
        <v>0.36</v>
      </c>
    </row>
    <row r="10" spans="1:16" ht="21" customHeight="1">
      <c r="A10" s="50" t="s">
        <v>1</v>
      </c>
      <c r="B10" s="42">
        <v>8330</v>
      </c>
      <c r="C10" s="42">
        <v>4149</v>
      </c>
      <c r="D10" s="42">
        <v>4181</v>
      </c>
      <c r="E10" s="42">
        <v>8357</v>
      </c>
      <c r="F10" s="20">
        <f t="shared" si="1"/>
        <v>-27</v>
      </c>
      <c r="G10" s="42">
        <v>7783</v>
      </c>
      <c r="H10" s="42">
        <v>3883</v>
      </c>
      <c r="I10" s="42">
        <v>3900</v>
      </c>
      <c r="J10" s="42">
        <v>2689</v>
      </c>
      <c r="K10" s="42">
        <v>1217</v>
      </c>
      <c r="L10" s="42">
        <v>1472</v>
      </c>
      <c r="M10" s="42">
        <v>4616</v>
      </c>
      <c r="N10" s="26">
        <v>15</v>
      </c>
      <c r="O10" s="13">
        <v>0.4</v>
      </c>
    </row>
    <row r="11" spans="1:16" ht="21" customHeight="1">
      <c r="A11" s="50" t="s">
        <v>2</v>
      </c>
      <c r="B11" s="42">
        <v>10167</v>
      </c>
      <c r="C11" s="42">
        <v>5056</v>
      </c>
      <c r="D11" s="42">
        <v>5111</v>
      </c>
      <c r="E11" s="42">
        <v>10200</v>
      </c>
      <c r="F11" s="20">
        <f t="shared" si="1"/>
        <v>-33</v>
      </c>
      <c r="G11" s="42">
        <v>9616</v>
      </c>
      <c r="H11" s="42">
        <v>4762</v>
      </c>
      <c r="I11" s="42">
        <v>4854</v>
      </c>
      <c r="J11" s="42">
        <v>3506</v>
      </c>
      <c r="K11" s="42">
        <v>1538</v>
      </c>
      <c r="L11" s="42">
        <v>1968</v>
      </c>
      <c r="M11" s="42">
        <v>5639</v>
      </c>
      <c r="N11" s="26">
        <v>18</v>
      </c>
      <c r="O11" s="13">
        <v>0.92</v>
      </c>
    </row>
    <row r="12" spans="1:16" ht="21" customHeight="1">
      <c r="A12" s="50" t="s">
        <v>21</v>
      </c>
      <c r="B12" s="42">
        <v>7114</v>
      </c>
      <c r="C12" s="42">
        <v>3725</v>
      </c>
      <c r="D12" s="42">
        <v>3389</v>
      </c>
      <c r="E12" s="42">
        <v>7159</v>
      </c>
      <c r="F12" s="20">
        <f t="shared" si="1"/>
        <v>-45</v>
      </c>
      <c r="G12" s="42">
        <v>6732</v>
      </c>
      <c r="H12" s="42">
        <v>3524</v>
      </c>
      <c r="I12" s="42">
        <v>3208</v>
      </c>
      <c r="J12" s="42">
        <v>2558</v>
      </c>
      <c r="K12" s="42">
        <v>1223</v>
      </c>
      <c r="L12" s="42">
        <v>1335</v>
      </c>
      <c r="M12" s="42">
        <v>3995</v>
      </c>
      <c r="N12" s="26">
        <v>15</v>
      </c>
      <c r="O12" s="13">
        <v>5.5</v>
      </c>
    </row>
    <row r="13" spans="1:16" s="5" customFormat="1" ht="21" customHeight="1">
      <c r="A13" s="7" t="s">
        <v>22</v>
      </c>
      <c r="B13" s="42">
        <v>7473</v>
      </c>
      <c r="C13" s="42">
        <v>3606</v>
      </c>
      <c r="D13" s="42">
        <v>3867</v>
      </c>
      <c r="E13" s="42">
        <v>7508</v>
      </c>
      <c r="F13" s="20">
        <f t="shared" si="1"/>
        <v>-35</v>
      </c>
      <c r="G13" s="42">
        <v>6973</v>
      </c>
      <c r="H13" s="42">
        <v>3336</v>
      </c>
      <c r="I13" s="42">
        <v>3637</v>
      </c>
      <c r="J13" s="42">
        <v>2744</v>
      </c>
      <c r="K13" s="42">
        <v>1112</v>
      </c>
      <c r="L13" s="42">
        <v>1632</v>
      </c>
      <c r="M13" s="42">
        <v>4222</v>
      </c>
      <c r="N13" s="26">
        <v>14</v>
      </c>
      <c r="O13" s="14">
        <v>0.71</v>
      </c>
    </row>
    <row r="14" spans="1:16" s="5" customFormat="1" ht="21" customHeight="1">
      <c r="A14" s="7" t="s">
        <v>3</v>
      </c>
      <c r="B14" s="42">
        <v>16974</v>
      </c>
      <c r="C14" s="42">
        <v>8033</v>
      </c>
      <c r="D14" s="42">
        <v>8941</v>
      </c>
      <c r="E14" s="42">
        <v>17015</v>
      </c>
      <c r="F14" s="20">
        <f t="shared" si="1"/>
        <v>-41</v>
      </c>
      <c r="G14" s="42">
        <v>15198</v>
      </c>
      <c r="H14" s="42">
        <v>7113</v>
      </c>
      <c r="I14" s="42">
        <v>8085</v>
      </c>
      <c r="J14" s="42">
        <v>3950</v>
      </c>
      <c r="K14" s="42">
        <v>1710</v>
      </c>
      <c r="L14" s="42">
        <v>2240</v>
      </c>
      <c r="M14" s="42">
        <v>7855</v>
      </c>
      <c r="N14" s="26">
        <v>21</v>
      </c>
      <c r="O14" s="14">
        <v>1.2</v>
      </c>
    </row>
    <row r="15" spans="1:16" s="5" customFormat="1" ht="21" customHeight="1">
      <c r="A15" s="7" t="s">
        <v>4</v>
      </c>
      <c r="B15" s="42">
        <v>14932</v>
      </c>
      <c r="C15" s="42">
        <v>7093</v>
      </c>
      <c r="D15" s="42">
        <v>7839</v>
      </c>
      <c r="E15" s="42">
        <v>14976</v>
      </c>
      <c r="F15" s="20">
        <f t="shared" si="1"/>
        <v>-44</v>
      </c>
      <c r="G15" s="42">
        <v>13175</v>
      </c>
      <c r="H15" s="42">
        <v>6215</v>
      </c>
      <c r="I15" s="42">
        <v>6960</v>
      </c>
      <c r="J15" s="42">
        <v>3432</v>
      </c>
      <c r="K15" s="42">
        <v>1477</v>
      </c>
      <c r="L15" s="42">
        <v>1955</v>
      </c>
      <c r="M15" s="42">
        <v>6865</v>
      </c>
      <c r="N15" s="26">
        <v>17</v>
      </c>
      <c r="O15" s="14">
        <v>8.23</v>
      </c>
    </row>
    <row r="16" spans="1:16" s="5" customFormat="1" ht="21" customHeight="1">
      <c r="A16" s="7" t="s">
        <v>5</v>
      </c>
      <c r="B16" s="42">
        <v>11763</v>
      </c>
      <c r="C16" s="42">
        <v>5609</v>
      </c>
      <c r="D16" s="42">
        <v>6154</v>
      </c>
      <c r="E16" s="42">
        <v>11797</v>
      </c>
      <c r="F16" s="20">
        <f t="shared" si="1"/>
        <v>-34</v>
      </c>
      <c r="G16" s="42">
        <v>10904</v>
      </c>
      <c r="H16" s="42">
        <v>5155</v>
      </c>
      <c r="I16" s="42">
        <v>5749</v>
      </c>
      <c r="J16" s="42">
        <v>3723</v>
      </c>
      <c r="K16" s="42">
        <v>1572</v>
      </c>
      <c r="L16" s="42">
        <v>2151</v>
      </c>
      <c r="M16" s="42">
        <v>5935</v>
      </c>
      <c r="N16" s="26">
        <v>16</v>
      </c>
      <c r="O16" s="14">
        <v>0.67</v>
      </c>
    </row>
    <row r="17" spans="1:15" s="5" customFormat="1" ht="21" customHeight="1">
      <c r="A17" s="7" t="s">
        <v>23</v>
      </c>
      <c r="B17" s="42">
        <v>17925</v>
      </c>
      <c r="C17" s="42">
        <v>9384</v>
      </c>
      <c r="D17" s="42">
        <v>8541</v>
      </c>
      <c r="E17" s="42">
        <v>17934</v>
      </c>
      <c r="F17" s="20">
        <f t="shared" si="1"/>
        <v>-9</v>
      </c>
      <c r="G17" s="42">
        <v>16433</v>
      </c>
      <c r="H17" s="42">
        <v>8651</v>
      </c>
      <c r="I17" s="42">
        <v>7782</v>
      </c>
      <c r="J17" s="42">
        <v>2924</v>
      </c>
      <c r="K17" s="42">
        <v>1259</v>
      </c>
      <c r="L17" s="42">
        <v>1665</v>
      </c>
      <c r="M17" s="42">
        <v>11427</v>
      </c>
      <c r="N17" s="26">
        <v>19</v>
      </c>
      <c r="O17" s="14">
        <v>3.28</v>
      </c>
    </row>
    <row r="18" spans="1:15" s="5" customFormat="1" ht="21" customHeight="1">
      <c r="A18" s="7" t="s">
        <v>6</v>
      </c>
      <c r="B18" s="42">
        <v>25479</v>
      </c>
      <c r="C18" s="42">
        <v>12241</v>
      </c>
      <c r="D18" s="42">
        <v>13238</v>
      </c>
      <c r="E18" s="42">
        <v>25534</v>
      </c>
      <c r="F18" s="20">
        <f t="shared" si="1"/>
        <v>-55</v>
      </c>
      <c r="G18" s="42">
        <v>21290</v>
      </c>
      <c r="H18" s="42">
        <v>10007</v>
      </c>
      <c r="I18" s="42">
        <v>11283</v>
      </c>
      <c r="J18" s="42">
        <v>5060</v>
      </c>
      <c r="K18" s="42">
        <v>2138</v>
      </c>
      <c r="L18" s="42">
        <v>2922</v>
      </c>
      <c r="M18" s="42">
        <v>11452</v>
      </c>
      <c r="N18" s="26">
        <v>25</v>
      </c>
      <c r="O18" s="14">
        <v>2.74</v>
      </c>
    </row>
    <row r="19" spans="1:15" s="5" customFormat="1" ht="21" customHeight="1">
      <c r="A19" s="7" t="s">
        <v>24</v>
      </c>
      <c r="B19" s="42">
        <v>2059</v>
      </c>
      <c r="C19" s="42">
        <v>1095</v>
      </c>
      <c r="D19" s="43">
        <v>964</v>
      </c>
      <c r="E19" s="42">
        <v>2070</v>
      </c>
      <c r="F19" s="20">
        <f t="shared" si="1"/>
        <v>-11</v>
      </c>
      <c r="G19" s="42">
        <v>1965</v>
      </c>
      <c r="H19" s="42">
        <v>1038</v>
      </c>
      <c r="I19" s="43">
        <v>927</v>
      </c>
      <c r="J19" s="43">
        <v>806</v>
      </c>
      <c r="K19" s="43">
        <v>378</v>
      </c>
      <c r="L19" s="43">
        <v>428</v>
      </c>
      <c r="M19" s="42">
        <v>1163</v>
      </c>
      <c r="N19" s="26">
        <v>10</v>
      </c>
      <c r="O19" s="14">
        <v>12.05</v>
      </c>
    </row>
    <row r="20" spans="1:15" s="5" customFormat="1" ht="21" customHeight="1">
      <c r="A20" s="7" t="s">
        <v>25</v>
      </c>
      <c r="B20" s="42">
        <v>9337</v>
      </c>
      <c r="C20" s="42">
        <v>4554</v>
      </c>
      <c r="D20" s="42">
        <v>4783</v>
      </c>
      <c r="E20" s="42">
        <v>9352</v>
      </c>
      <c r="F20" s="20">
        <f t="shared" si="1"/>
        <v>-15</v>
      </c>
      <c r="G20" s="42">
        <v>8449</v>
      </c>
      <c r="H20" s="42">
        <v>4088</v>
      </c>
      <c r="I20" s="42">
        <v>4361</v>
      </c>
      <c r="J20" s="42">
        <v>3074</v>
      </c>
      <c r="K20" s="42">
        <v>1392</v>
      </c>
      <c r="L20" s="42">
        <v>1682</v>
      </c>
      <c r="M20" s="42">
        <v>4409</v>
      </c>
      <c r="N20" s="26">
        <v>11</v>
      </c>
      <c r="O20" s="14">
        <v>10.91</v>
      </c>
    </row>
    <row r="21" spans="1:15" s="5" customFormat="1" ht="21" customHeight="1">
      <c r="A21" s="7" t="s">
        <v>26</v>
      </c>
      <c r="B21" s="42">
        <v>26291</v>
      </c>
      <c r="C21" s="42">
        <v>12811</v>
      </c>
      <c r="D21" s="42">
        <v>13480</v>
      </c>
      <c r="E21" s="42">
        <v>26347</v>
      </c>
      <c r="F21" s="20">
        <f t="shared" si="1"/>
        <v>-56</v>
      </c>
      <c r="G21" s="42">
        <v>24397</v>
      </c>
      <c r="H21" s="42">
        <v>11837</v>
      </c>
      <c r="I21" s="42">
        <v>12560</v>
      </c>
      <c r="J21" s="42">
        <v>7305</v>
      </c>
      <c r="K21" s="42">
        <v>3164</v>
      </c>
      <c r="L21" s="42">
        <v>4141</v>
      </c>
      <c r="M21" s="42">
        <v>13693</v>
      </c>
      <c r="N21" s="30">
        <v>34</v>
      </c>
      <c r="O21" s="14">
        <v>3.64</v>
      </c>
    </row>
    <row r="22" spans="1:15" s="5" customFormat="1" ht="21" customHeight="1">
      <c r="A22" s="7" t="s">
        <v>27</v>
      </c>
      <c r="B22" s="42">
        <v>18616</v>
      </c>
      <c r="C22" s="42">
        <v>8781</v>
      </c>
      <c r="D22" s="42">
        <v>9835</v>
      </c>
      <c r="E22" s="42">
        <v>18641</v>
      </c>
      <c r="F22" s="20">
        <f t="shared" si="1"/>
        <v>-25</v>
      </c>
      <c r="G22" s="42">
        <v>16148</v>
      </c>
      <c r="H22" s="42">
        <v>7577</v>
      </c>
      <c r="I22" s="42">
        <v>8571</v>
      </c>
      <c r="J22" s="42">
        <v>4000</v>
      </c>
      <c r="K22" s="42">
        <v>1766</v>
      </c>
      <c r="L22" s="42">
        <v>2234</v>
      </c>
      <c r="M22" s="42">
        <v>7906</v>
      </c>
      <c r="N22" s="26">
        <v>21</v>
      </c>
      <c r="O22" s="14">
        <v>3.03</v>
      </c>
    </row>
    <row r="23" spans="1:15" s="5" customFormat="1" ht="21" customHeight="1">
      <c r="A23" s="7" t="s">
        <v>28</v>
      </c>
      <c r="B23" s="42">
        <v>31036</v>
      </c>
      <c r="C23" s="42">
        <v>14784</v>
      </c>
      <c r="D23" s="42">
        <v>16252</v>
      </c>
      <c r="E23" s="42">
        <v>31106</v>
      </c>
      <c r="F23" s="20">
        <f t="shared" si="1"/>
        <v>-70</v>
      </c>
      <c r="G23" s="42">
        <v>27058</v>
      </c>
      <c r="H23" s="42">
        <v>12828</v>
      </c>
      <c r="I23" s="42">
        <v>14230</v>
      </c>
      <c r="J23" s="42">
        <v>7322</v>
      </c>
      <c r="K23" s="42">
        <v>3251</v>
      </c>
      <c r="L23" s="42">
        <v>4071</v>
      </c>
      <c r="M23" s="42">
        <v>13145</v>
      </c>
      <c r="N23" s="26">
        <v>30</v>
      </c>
      <c r="O23" s="14">
        <v>3.19</v>
      </c>
    </row>
    <row r="24" spans="1:15" ht="21" customHeight="1" thickBot="1">
      <c r="A24" s="8" t="s">
        <v>29</v>
      </c>
      <c r="B24" s="46">
        <v>913</v>
      </c>
      <c r="C24" s="46">
        <v>453</v>
      </c>
      <c r="D24" s="46">
        <v>460</v>
      </c>
      <c r="E24" s="47">
        <v>914</v>
      </c>
      <c r="F24" s="21">
        <f t="shared" si="1"/>
        <v>-1</v>
      </c>
      <c r="G24" s="46">
        <v>793</v>
      </c>
      <c r="H24" s="46">
        <v>390</v>
      </c>
      <c r="I24" s="46">
        <v>403</v>
      </c>
      <c r="J24" s="46">
        <v>300</v>
      </c>
      <c r="K24" s="46">
        <v>137</v>
      </c>
      <c r="L24" s="46">
        <v>163</v>
      </c>
      <c r="M24" s="46">
        <v>448</v>
      </c>
      <c r="N24" s="48">
        <v>3</v>
      </c>
      <c r="O24" s="15">
        <v>8.43</v>
      </c>
    </row>
    <row r="25" spans="1:15" s="3" customFormat="1">
      <c r="B25" s="4"/>
      <c r="C25" s="6"/>
      <c r="D25" s="6"/>
      <c r="E25" s="6"/>
      <c r="F25" s="6"/>
    </row>
    <row r="26" spans="1:15" ht="18" customHeight="1">
      <c r="A26" s="23" t="s">
        <v>36</v>
      </c>
      <c r="B26" s="23"/>
      <c r="C26" s="23"/>
      <c r="D26" s="23"/>
      <c r="E26" s="23"/>
      <c r="F26" s="23"/>
    </row>
    <row r="27" spans="1:15" ht="17.25" customHeight="1">
      <c r="A27" s="22" t="s">
        <v>37</v>
      </c>
      <c r="B27" s="22"/>
      <c r="C27" s="22"/>
      <c r="D27" s="22"/>
      <c r="E27" s="22"/>
      <c r="F27" s="22"/>
      <c r="G27" s="22"/>
      <c r="H27" s="22"/>
      <c r="I27" s="22"/>
    </row>
    <row r="28" spans="1:15" ht="14.25" customHeight="1">
      <c r="A28" s="37"/>
      <c r="B28" s="38"/>
      <c r="C28" s="38"/>
    </row>
    <row r="29" spans="1:15">
      <c r="B29" s="2"/>
      <c r="C29" s="2"/>
    </row>
  </sheetData>
  <mergeCells count="11">
    <mergeCell ref="N2:O2"/>
    <mergeCell ref="A1:O1"/>
    <mergeCell ref="G3:I3"/>
    <mergeCell ref="N3:N4"/>
    <mergeCell ref="A3:A4"/>
    <mergeCell ref="B3:D3"/>
    <mergeCell ref="O3:O4"/>
    <mergeCell ref="E3:E4"/>
    <mergeCell ref="J3:L3"/>
    <mergeCell ref="M3:M4"/>
    <mergeCell ref="F3:F4"/>
  </mergeCells>
  <phoneticPr fontId="2" type="noConversion"/>
  <pageMargins left="0.35433070866141736" right="0.23622047244094491" top="0.27559055118110237" bottom="0.39370078740157483" header="0.31496062992125984" footer="0.27559055118110237"/>
  <pageSetup paperSize="9" scale="9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금정구</vt:lpstr>
      <vt:lpstr>금정구!Print_Area</vt:lpstr>
    </vt:vector>
  </TitlesOfParts>
  <Company>부산광역시청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부산광역시청</dc:creator>
  <cp:lastModifiedBy>user</cp:lastModifiedBy>
  <cp:lastPrinted>2024-06-30T22:28:54Z</cp:lastPrinted>
  <dcterms:created xsi:type="dcterms:W3CDTF">2000-01-31T06:36:09Z</dcterms:created>
  <dcterms:modified xsi:type="dcterms:W3CDTF">2024-06-30T22:46:04Z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QtMDYtMDNUMDA6MjE6MzJaIiwicElEIjoyMDQ4LCJ0cmFjZUlkIjoiMjczRjMyOTk0OUFDNEIwMkExMUZBNzkxQzg5MjgwNEIiLCJ1c2VyQ29kZSI6ImR1ZGZsYTA0MTkifSwibm9kZTIiOnsiZHNkIjoiMDEwMDAwMDAwMDAwMjAyNiIsImxvZ1RpbWUiOiIyMDI0LTA2LTE5VDA3OjMyOjA2WiIsInBJRCI6MSwidHJhY2VJZCI6IkZERDQxNjE0RDdDMDRCREZBMEJDMjU3QjIzMjM0RUQwIiwidXNlckNvZGUiOiJkdWRmbGEwNDE5In0sIm5vZGUzIjp7ImRzZCI6IjAxMDAwMDAwMDAwMDIwMjYiLCJsb2dUaW1lIjoiMjAyNC0wNi0zMFQyMjoyOTo0NloiLCJwSUQiOjEsInRyYWNlSWQiOiI2NzQwMkNGQTQ0NjM0Q0M3OUQ4RTg0MjNGRDQzMDQ5MSIsInVzZXJDb2RlIjoiZHVkZmxhMDQxOSJ9LCJub2RlNCI6eyJkc2QiOiIwMTAwMDAwMDAwMDAyMDI2IiwibG9nVGltZSI6IjIwMjQtMDYtMzBUMjI6NDU6NTFaIiwicElEIjoxLCJ0cmFjZUlkIjoiNkExRDAyRUY5MUUyNDFDNkE4NkIyMzgwODUzRDk0RjQiLCJ1c2VyQ29kZSI6ImR1ZGZsYTA0MTkifSwibm9kZTUiOnsiZHNkIjoiMDAwMDAwMDAwMDAwMDAwMCIsImxvZ1RpbWUiOiIyMDI0LTA2LTMwVDIyOjQ3OjQ4WiIsInBJRCI6MjA0OCwidHJhY2VJZCI6IjU4M0E0QjQ4ODM4NjQyMTc4MkU4RDZGQjE0ODIyQTJDIiwidXNlckNvZGUiOiJkdWRmbGEwNDE5In0sIm5vZGVDb3VudCI6MTM5fQ==</vt:lpwstr>
  </property>
</Properties>
</file>